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Sheet1!$A$3:$G$58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<sst xmlns="http://schemas.openxmlformats.org/spreadsheetml/2006/main" count="173" uniqueCount="118">
  <si>
    <t>附件：</t>
  </si>
  <si>
    <t>2025年度德化县就业困难人员灵活就业社会保险补贴名单(第一批）</t>
  </si>
  <si>
    <t>序号</t>
  </si>
  <si>
    <t>姓名</t>
  </si>
  <si>
    <t>身份证号码</t>
  </si>
  <si>
    <t>补贴开始年月</t>
  </si>
  <si>
    <t>补贴结束年月</t>
  </si>
  <si>
    <t>本次补贴月份数</t>
  </si>
  <si>
    <t>拟补贴金额(元）</t>
  </si>
  <si>
    <t>备注</t>
  </si>
  <si>
    <t>江琼美</t>
  </si>
  <si>
    <t>3505261979******22</t>
  </si>
  <si>
    <t>企业职工养老保险</t>
  </si>
  <si>
    <t>陈丽玲</t>
  </si>
  <si>
    <t>3505261976******24</t>
  </si>
  <si>
    <t>企业职工医疗保险</t>
  </si>
  <si>
    <t>郑小丽</t>
  </si>
  <si>
    <t>3505261978******25</t>
  </si>
  <si>
    <t>刘良旺</t>
  </si>
  <si>
    <t>3505261971******53</t>
  </si>
  <si>
    <t>甘庆奋</t>
  </si>
  <si>
    <t>3505261971******39</t>
  </si>
  <si>
    <t>吴沐枝</t>
  </si>
  <si>
    <t>3521291979******21</t>
  </si>
  <si>
    <t>颜巧飞</t>
  </si>
  <si>
    <t>3505261978******26</t>
  </si>
  <si>
    <t>邓丽云</t>
  </si>
  <si>
    <t>3505261977******44</t>
  </si>
  <si>
    <t>吴小兰</t>
  </si>
  <si>
    <t>3504811981******24</t>
  </si>
  <si>
    <t>徐秀敏</t>
  </si>
  <si>
    <t>3505261977******68</t>
  </si>
  <si>
    <t>郑彩煌</t>
  </si>
  <si>
    <t>3505261975******27</t>
  </si>
  <si>
    <t>曾素萍</t>
  </si>
  <si>
    <t>3505261983******29</t>
  </si>
  <si>
    <t>林小荣</t>
  </si>
  <si>
    <t>3505261978******19</t>
  </si>
  <si>
    <t>苏惠珍</t>
  </si>
  <si>
    <t>3505261976******2X</t>
  </si>
  <si>
    <t>企业职工养老保险、医疗保险</t>
  </si>
  <si>
    <t>林丽珠</t>
  </si>
  <si>
    <t>黄身忠</t>
  </si>
  <si>
    <t>3505261972******12</t>
  </si>
  <si>
    <t>刘爱群</t>
  </si>
  <si>
    <t>3505261975******19</t>
  </si>
  <si>
    <t>曾桂元</t>
  </si>
  <si>
    <t>3505261975******25</t>
  </si>
  <si>
    <t>林惠琴</t>
  </si>
  <si>
    <t>许荣菊</t>
  </si>
  <si>
    <t>3505261979******26</t>
  </si>
  <si>
    <t>吴家发</t>
  </si>
  <si>
    <t>3505831969******10</t>
  </si>
  <si>
    <t>陈国忠</t>
  </si>
  <si>
    <t>3505261968******18</t>
  </si>
  <si>
    <t>曾丽婷</t>
  </si>
  <si>
    <t>3505261976******20</t>
  </si>
  <si>
    <t>温建贵</t>
  </si>
  <si>
    <t>3505261982******11</t>
  </si>
  <si>
    <t>何玉银</t>
  </si>
  <si>
    <t>3426221985******27</t>
  </si>
  <si>
    <t>徐全胜</t>
  </si>
  <si>
    <t>3505261970******16</t>
  </si>
  <si>
    <t>陈碧玉</t>
  </si>
  <si>
    <t>3505261979******49</t>
  </si>
  <si>
    <t>张辉云</t>
  </si>
  <si>
    <t>3505261974******13</t>
  </si>
  <si>
    <t>曾双荣</t>
  </si>
  <si>
    <t>3505261971******50</t>
  </si>
  <si>
    <t>林新华</t>
  </si>
  <si>
    <t>3505261973******13</t>
  </si>
  <si>
    <t>陈桂华</t>
  </si>
  <si>
    <t>3505261990******21</t>
  </si>
  <si>
    <t>裴天明</t>
  </si>
  <si>
    <t>3505261975******10</t>
  </si>
  <si>
    <t>林传汉</t>
  </si>
  <si>
    <t>3505261970******58</t>
  </si>
  <si>
    <t>林英梅</t>
  </si>
  <si>
    <t>3505261977******62</t>
  </si>
  <si>
    <t>张英电</t>
  </si>
  <si>
    <t>3505261970******50</t>
  </si>
  <si>
    <t>吴锦勋</t>
  </si>
  <si>
    <t>3505261969******10</t>
  </si>
  <si>
    <t>黄新跃</t>
  </si>
  <si>
    <t>3505261967******11</t>
  </si>
  <si>
    <t>陈彩莲</t>
  </si>
  <si>
    <t>3505261977******29</t>
  </si>
  <si>
    <t>徐春英</t>
  </si>
  <si>
    <t>3505261981******23</t>
  </si>
  <si>
    <t>李忠华</t>
  </si>
  <si>
    <t>3505261974******5X</t>
  </si>
  <si>
    <t>苏金吉</t>
  </si>
  <si>
    <t>3505261975******29</t>
  </si>
  <si>
    <t>陈秀冷</t>
  </si>
  <si>
    <t>3505261976******27</t>
  </si>
  <si>
    <t>林承乐</t>
  </si>
  <si>
    <t>3505261969******31</t>
  </si>
  <si>
    <t>玉夯叫</t>
  </si>
  <si>
    <t>5328011979******28</t>
  </si>
  <si>
    <t>李清华</t>
  </si>
  <si>
    <t>苏珠亲</t>
  </si>
  <si>
    <t>3505261970******10</t>
  </si>
  <si>
    <t>陈荣丽</t>
  </si>
  <si>
    <t>3505261977******21</t>
  </si>
  <si>
    <t>章淑香</t>
  </si>
  <si>
    <t>3504251978******20</t>
  </si>
  <si>
    <t>徐东明</t>
  </si>
  <si>
    <t>3505261972******15</t>
  </si>
  <si>
    <t>陈传植</t>
  </si>
  <si>
    <t>3505261977******18</t>
  </si>
  <si>
    <t>李惠胜</t>
  </si>
  <si>
    <t>3505261968******34</t>
  </si>
  <si>
    <t>陈碧元</t>
  </si>
  <si>
    <t>黄玉绢</t>
  </si>
  <si>
    <t>3505261977******28</t>
  </si>
  <si>
    <t>许秀燕</t>
  </si>
  <si>
    <t>3505261983******21</t>
  </si>
  <si>
    <t>合计：贰拾陆万贰仟贰佰肆拾伍元玖角肆分（大写）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</si>
</sst>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8"/>
      <color indexed="8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3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3" fillId="0" borderId="0" xfId="49" applyNumberFormat="1" applyFont="1" applyFill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 applyProtection="1">
      <alignment horizontal="center" vertical="center"/>
    </xf>
    <xf numFmtId="49" fontId="6" fillId="0" borderId="1" xfId="49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8472;&#38031;&#20928;\&#31038;&#20445;&#34917;&#36148;\2025&#24180;&#24230;&#31038;&#20445;&#34917;&#36148;\&#31532;&#19968;&#25209;&#65288;&#33267;20260518&#25910;&#20214;&#65292;&#24207;&#21495;55.28&#25918;&#31532;&#20108;&#25209;&#65292;&#20849;54&#20214;&#65289;\&#28789;&#27963;&#23601;&#19994;&#31038;&#20445;&#34917;&#36148;&#26126;&#32454;&#34920;20260602&#31995;&#32479;&#23548;&#2098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许秀燕</v>
          </cell>
          <cell r="B2" t="str">
            <v>350526198311285021</v>
          </cell>
          <cell r="C2" t="str">
            <v>就业困难人员灵活就业社保补贴</v>
          </cell>
          <cell r="D2">
            <v>202504</v>
          </cell>
          <cell r="E2" t="str">
            <v/>
          </cell>
          <cell r="F2">
            <v>9</v>
          </cell>
        </row>
        <row r="3">
          <cell r="A3" t="str">
            <v>黄玉绢</v>
          </cell>
          <cell r="B3" t="str">
            <v>350526197702100528</v>
          </cell>
          <cell r="C3" t="str">
            <v>就业困难人员灵活就业社保补贴</v>
          </cell>
          <cell r="D3">
            <v>202501</v>
          </cell>
        </row>
        <row r="3">
          <cell r="F3">
            <v>12</v>
          </cell>
        </row>
        <row r="4">
          <cell r="A4" t="str">
            <v>陈碧元</v>
          </cell>
          <cell r="B4" t="str">
            <v>350526197510305027</v>
          </cell>
          <cell r="C4" t="str">
            <v>就业困难人员灵活就业社保补贴</v>
          </cell>
          <cell r="D4">
            <v>202504</v>
          </cell>
        </row>
        <row r="4">
          <cell r="F4">
            <v>7</v>
          </cell>
        </row>
        <row r="5">
          <cell r="A5" t="str">
            <v>李惠胜</v>
          </cell>
          <cell r="B5" t="str">
            <v>350526196806250534</v>
          </cell>
          <cell r="C5" t="str">
            <v>就业困难人员灵活就业社保补贴</v>
          </cell>
          <cell r="D5">
            <v>202506</v>
          </cell>
        </row>
        <row r="5">
          <cell r="F5">
            <v>7</v>
          </cell>
        </row>
        <row r="6">
          <cell r="A6" t="str">
            <v>陈传植</v>
          </cell>
          <cell r="B6" t="str">
            <v>350526197711154018</v>
          </cell>
          <cell r="C6" t="str">
            <v>就业困难人员灵活就业社保补贴</v>
          </cell>
          <cell r="D6">
            <v>202501</v>
          </cell>
        </row>
        <row r="6">
          <cell r="F6">
            <v>12</v>
          </cell>
        </row>
        <row r="7">
          <cell r="A7" t="str">
            <v>徐东明</v>
          </cell>
          <cell r="B7" t="str">
            <v>350526197205250015</v>
          </cell>
          <cell r="C7" t="str">
            <v>就业困难人员灵活就业社保补贴</v>
          </cell>
          <cell r="D7">
            <v>202505</v>
          </cell>
        </row>
        <row r="7">
          <cell r="F7">
            <v>8</v>
          </cell>
        </row>
        <row r="8">
          <cell r="A8" t="str">
            <v>章淑香</v>
          </cell>
          <cell r="B8" t="str">
            <v>350425197803191420</v>
          </cell>
          <cell r="C8" t="str">
            <v>就业困难人员灵活就业社保补贴</v>
          </cell>
          <cell r="D8">
            <v>202501</v>
          </cell>
        </row>
        <row r="8">
          <cell r="F8">
            <v>12</v>
          </cell>
        </row>
        <row r="9">
          <cell r="A9" t="str">
            <v>陈荣丽</v>
          </cell>
          <cell r="B9" t="str">
            <v>350526197707050021</v>
          </cell>
          <cell r="C9" t="str">
            <v>就业困难人员灵活就业社保补贴</v>
          </cell>
          <cell r="D9">
            <v>202506</v>
          </cell>
        </row>
        <row r="9">
          <cell r="F9">
            <v>7</v>
          </cell>
        </row>
        <row r="10">
          <cell r="A10" t="str">
            <v>苏珠亲</v>
          </cell>
          <cell r="B10" t="str">
            <v>350526197010300510</v>
          </cell>
          <cell r="C10" t="str">
            <v>就业困难人员灵活就业社保补贴</v>
          </cell>
          <cell r="D10">
            <v>202501</v>
          </cell>
        </row>
        <row r="10">
          <cell r="F10">
            <v>12</v>
          </cell>
        </row>
        <row r="11">
          <cell r="A11" t="str">
            <v>李清华</v>
          </cell>
          <cell r="B11" t="str">
            <v>350526197603018027</v>
          </cell>
          <cell r="C11" t="str">
            <v>就业困难人员灵活就业社保补贴</v>
          </cell>
          <cell r="D11">
            <v>202501</v>
          </cell>
        </row>
        <row r="11">
          <cell r="F11">
            <v>12</v>
          </cell>
        </row>
        <row r="12">
          <cell r="A12" t="str">
            <v>林承乐</v>
          </cell>
          <cell r="B12" t="str">
            <v>350526196901078031</v>
          </cell>
          <cell r="C12" t="str">
            <v>就业困难人员灵活就业社保补贴</v>
          </cell>
          <cell r="D12">
            <v>202502</v>
          </cell>
        </row>
        <row r="12">
          <cell r="F12">
            <v>11</v>
          </cell>
        </row>
        <row r="13">
          <cell r="A13" t="str">
            <v>玉夯叫</v>
          </cell>
          <cell r="B13" t="str">
            <v>532801197901053028</v>
          </cell>
          <cell r="C13" t="str">
            <v>就业困难人员灵活就业社保补贴</v>
          </cell>
          <cell r="D13">
            <v>202501</v>
          </cell>
        </row>
        <row r="13">
          <cell r="F13">
            <v>12</v>
          </cell>
        </row>
        <row r="14">
          <cell r="A14" t="str">
            <v>陈秀冷</v>
          </cell>
          <cell r="B14" t="str">
            <v>350526197610114527</v>
          </cell>
          <cell r="C14" t="str">
            <v>就业困难人员灵活就业社保补贴</v>
          </cell>
          <cell r="D14">
            <v>202501</v>
          </cell>
        </row>
        <row r="14">
          <cell r="F14">
            <v>5</v>
          </cell>
        </row>
        <row r="15">
          <cell r="A15" t="str">
            <v>苏金吉</v>
          </cell>
          <cell r="B15" t="str">
            <v>350526197510110529</v>
          </cell>
          <cell r="C15" t="str">
            <v>就业困难人员灵活就业社保补贴</v>
          </cell>
          <cell r="D15">
            <v>202501</v>
          </cell>
        </row>
        <row r="15">
          <cell r="F15">
            <v>10</v>
          </cell>
        </row>
        <row r="16">
          <cell r="A16" t="str">
            <v>李忠华</v>
          </cell>
          <cell r="B16" t="str">
            <v>35052619740220005X</v>
          </cell>
          <cell r="C16" t="str">
            <v>就业困难人员灵活就业社保补贴</v>
          </cell>
          <cell r="D16">
            <v>202510</v>
          </cell>
        </row>
        <row r="16">
          <cell r="F16">
            <v>3</v>
          </cell>
        </row>
        <row r="17">
          <cell r="A17" t="str">
            <v>徐春英</v>
          </cell>
          <cell r="B17" t="str">
            <v>350526198101031023</v>
          </cell>
          <cell r="C17" t="str">
            <v>就业困难人员灵活就业社保补贴</v>
          </cell>
          <cell r="D17">
            <v>202504</v>
          </cell>
        </row>
        <row r="17">
          <cell r="F17">
            <v>9</v>
          </cell>
        </row>
        <row r="18">
          <cell r="A18" t="str">
            <v>陈彩莲</v>
          </cell>
          <cell r="B18" t="str">
            <v>350526197712214529</v>
          </cell>
          <cell r="C18" t="str">
            <v>就业困难人员灵活就业社保补贴</v>
          </cell>
          <cell r="D18">
            <v>202501</v>
          </cell>
        </row>
        <row r="18">
          <cell r="F18">
            <v>12</v>
          </cell>
        </row>
        <row r="19">
          <cell r="A19" t="str">
            <v>吴锦勋</v>
          </cell>
          <cell r="B19" t="str">
            <v>350526196912211010</v>
          </cell>
          <cell r="C19" t="str">
            <v>就业困难人员灵活就业社保补贴</v>
          </cell>
          <cell r="D19">
            <v>202501</v>
          </cell>
        </row>
        <row r="19">
          <cell r="F19">
            <v>12</v>
          </cell>
        </row>
        <row r="20">
          <cell r="A20" t="str">
            <v>张英电</v>
          </cell>
          <cell r="B20" t="str">
            <v>350526197007100550</v>
          </cell>
          <cell r="C20" t="str">
            <v>就业困难人员灵活就业社保补贴</v>
          </cell>
          <cell r="D20">
            <v>202501</v>
          </cell>
        </row>
        <row r="20">
          <cell r="F20">
            <v>8</v>
          </cell>
        </row>
        <row r="21">
          <cell r="A21" t="str">
            <v>林英梅</v>
          </cell>
          <cell r="B21" t="str">
            <v>350526197710201062</v>
          </cell>
          <cell r="C21" t="str">
            <v>就业困难人员灵活就业社保补贴</v>
          </cell>
          <cell r="D21">
            <v>202504</v>
          </cell>
        </row>
        <row r="21">
          <cell r="F21">
            <v>9</v>
          </cell>
        </row>
        <row r="22">
          <cell r="A22" t="str">
            <v>林传汉</v>
          </cell>
          <cell r="B22" t="str">
            <v>350526197006270558</v>
          </cell>
          <cell r="C22" t="str">
            <v>就业困难人员灵活就业社保补贴</v>
          </cell>
          <cell r="D22">
            <v>202505</v>
          </cell>
        </row>
        <row r="22">
          <cell r="F22">
            <v>8</v>
          </cell>
        </row>
        <row r="23">
          <cell r="A23" t="str">
            <v>裴天明</v>
          </cell>
          <cell r="B23" t="str">
            <v>350526197505140010</v>
          </cell>
          <cell r="C23" t="str">
            <v>就业困难人员灵活就业社保补贴</v>
          </cell>
          <cell r="D23">
            <v>202505</v>
          </cell>
        </row>
        <row r="23">
          <cell r="F23">
            <v>8</v>
          </cell>
        </row>
        <row r="24">
          <cell r="A24" t="str">
            <v>陈桂华</v>
          </cell>
          <cell r="B24" t="str">
            <v>350526199010070021</v>
          </cell>
          <cell r="C24" t="str">
            <v>就业困难人员灵活就业社保补贴</v>
          </cell>
          <cell r="D24">
            <v>202501</v>
          </cell>
        </row>
        <row r="24">
          <cell r="F24">
            <v>12</v>
          </cell>
        </row>
        <row r="25">
          <cell r="A25" t="str">
            <v>林新华</v>
          </cell>
          <cell r="B25" t="str">
            <v>350526197307110013</v>
          </cell>
          <cell r="C25" t="str">
            <v>就业困难人员灵活就业社保补贴</v>
          </cell>
          <cell r="D25">
            <v>202504</v>
          </cell>
        </row>
        <row r="25">
          <cell r="F25">
            <v>9</v>
          </cell>
        </row>
        <row r="26">
          <cell r="A26" t="str">
            <v>曾双荣</v>
          </cell>
          <cell r="B26" t="str">
            <v>350526197111212050</v>
          </cell>
          <cell r="C26" t="str">
            <v>就业困难人员灵活就业社保补贴</v>
          </cell>
          <cell r="D26">
            <v>202501</v>
          </cell>
        </row>
        <row r="26">
          <cell r="F26">
            <v>12</v>
          </cell>
        </row>
        <row r="27">
          <cell r="A27" t="str">
            <v>张辉云</v>
          </cell>
          <cell r="B27" t="str">
            <v>350526197403092513</v>
          </cell>
          <cell r="C27" t="str">
            <v>就业困难人员灵活就业社保补贴</v>
          </cell>
          <cell r="D27">
            <v>202501</v>
          </cell>
        </row>
        <row r="27">
          <cell r="F27">
            <v>12</v>
          </cell>
        </row>
        <row r="28">
          <cell r="A28" t="str">
            <v>陈碧玉</v>
          </cell>
          <cell r="B28" t="str">
            <v>350526197902183049</v>
          </cell>
          <cell r="C28" t="str">
            <v>就业困难人员灵活就业社保补贴</v>
          </cell>
          <cell r="D28">
            <v>202501</v>
          </cell>
        </row>
        <row r="28">
          <cell r="F28">
            <v>12</v>
          </cell>
        </row>
        <row r="29">
          <cell r="A29" t="str">
            <v>何玉银</v>
          </cell>
          <cell r="B29" t="str">
            <v>342622198504061227</v>
          </cell>
          <cell r="C29" t="str">
            <v>就业困难人员灵活就业社保补贴</v>
          </cell>
          <cell r="D29">
            <v>202501</v>
          </cell>
        </row>
        <row r="29">
          <cell r="F29">
            <v>12</v>
          </cell>
        </row>
        <row r="30">
          <cell r="A30" t="str">
            <v>徐全胜</v>
          </cell>
          <cell r="B30" t="str">
            <v>350526197007100016</v>
          </cell>
          <cell r="C30" t="str">
            <v>就业困难人员灵活就业社保补贴</v>
          </cell>
          <cell r="D30">
            <v>202501</v>
          </cell>
        </row>
        <row r="30">
          <cell r="F30">
            <v>12</v>
          </cell>
        </row>
        <row r="31">
          <cell r="A31" t="str">
            <v>温建贵</v>
          </cell>
          <cell r="B31" t="str">
            <v>350526198206250011</v>
          </cell>
          <cell r="C31" t="str">
            <v>就业困难人员灵活就业社保补贴</v>
          </cell>
          <cell r="D31">
            <v>202508</v>
          </cell>
        </row>
        <row r="31">
          <cell r="F31">
            <v>5</v>
          </cell>
        </row>
        <row r="32">
          <cell r="A32" t="str">
            <v>吴家发</v>
          </cell>
          <cell r="B32" t="str">
            <v>350583196910141810</v>
          </cell>
          <cell r="C32" t="str">
            <v>就业困难人员灵活就业社保补贴</v>
          </cell>
          <cell r="D32">
            <v>202511</v>
          </cell>
        </row>
        <row r="32">
          <cell r="F32">
            <v>2</v>
          </cell>
        </row>
        <row r="33">
          <cell r="A33" t="str">
            <v>曾丽婷</v>
          </cell>
          <cell r="B33" t="str">
            <v>350526197608120020</v>
          </cell>
          <cell r="C33" t="str">
            <v>就业困难人员灵活就业社保补贴</v>
          </cell>
          <cell r="D33">
            <v>202501</v>
          </cell>
        </row>
        <row r="33">
          <cell r="F33">
            <v>12</v>
          </cell>
        </row>
        <row r="34">
          <cell r="A34" t="str">
            <v>陈国忠</v>
          </cell>
          <cell r="B34" t="str">
            <v>350526196808210018</v>
          </cell>
          <cell r="C34" t="str">
            <v>就业困难人员灵活就业社保补贴</v>
          </cell>
          <cell r="D34">
            <v>202501</v>
          </cell>
        </row>
        <row r="34">
          <cell r="F34">
            <v>8</v>
          </cell>
        </row>
        <row r="35">
          <cell r="A35" t="str">
            <v>许荣菊</v>
          </cell>
          <cell r="B35" t="str">
            <v>350526197909283026</v>
          </cell>
          <cell r="C35" t="str">
            <v>就业困难人员灵活就业社保补贴</v>
          </cell>
          <cell r="D35">
            <v>202507</v>
          </cell>
        </row>
        <row r="35">
          <cell r="F35">
            <v>6</v>
          </cell>
        </row>
        <row r="36">
          <cell r="A36" t="str">
            <v>林惠琴</v>
          </cell>
          <cell r="B36" t="str">
            <v>350526197601030524</v>
          </cell>
          <cell r="C36" t="str">
            <v>就业困难人员灵活就业社保补贴</v>
          </cell>
          <cell r="D36">
            <v>202501</v>
          </cell>
        </row>
        <row r="36">
          <cell r="F36">
            <v>11</v>
          </cell>
        </row>
        <row r="37">
          <cell r="A37" t="str">
            <v>曾桂元</v>
          </cell>
          <cell r="B37" t="str">
            <v>350526197504170525</v>
          </cell>
          <cell r="C37" t="str">
            <v>就业困难人员灵活就业社保补贴</v>
          </cell>
          <cell r="D37">
            <v>202501</v>
          </cell>
        </row>
        <row r="37">
          <cell r="F37">
            <v>4</v>
          </cell>
        </row>
        <row r="38">
          <cell r="A38" t="str">
            <v>刘爱群</v>
          </cell>
          <cell r="B38" t="str">
            <v>350526197511116519</v>
          </cell>
          <cell r="C38" t="str">
            <v>就业困难人员灵活就业社保补贴</v>
          </cell>
          <cell r="D38">
            <v>202501</v>
          </cell>
        </row>
        <row r="38">
          <cell r="F38">
            <v>12</v>
          </cell>
        </row>
        <row r="39">
          <cell r="A39" t="str">
            <v>林丽珠</v>
          </cell>
          <cell r="B39" t="str">
            <v>350526197607272524</v>
          </cell>
          <cell r="C39" t="str">
            <v>就业困难人员灵活就业社保补贴</v>
          </cell>
          <cell r="D39">
            <v>202501</v>
          </cell>
        </row>
        <row r="39">
          <cell r="F39">
            <v>12</v>
          </cell>
        </row>
        <row r="40">
          <cell r="A40" t="str">
            <v>苏惠珍</v>
          </cell>
          <cell r="B40" t="str">
            <v>35052619760826602X</v>
          </cell>
          <cell r="C40" t="str">
            <v>就业困难人员灵活就业社保补贴</v>
          </cell>
          <cell r="D40">
            <v>202510</v>
          </cell>
        </row>
        <row r="40">
          <cell r="F40">
            <v>3</v>
          </cell>
        </row>
        <row r="41">
          <cell r="A41" t="str">
            <v>黄身忠</v>
          </cell>
          <cell r="B41" t="str">
            <v>350526197203206512</v>
          </cell>
          <cell r="C41" t="str">
            <v>就业困难人员灵活就业社保补贴</v>
          </cell>
          <cell r="D41">
            <v>202501</v>
          </cell>
        </row>
        <row r="41">
          <cell r="F41">
            <v>12</v>
          </cell>
        </row>
        <row r="42">
          <cell r="A42" t="str">
            <v>林小荣</v>
          </cell>
          <cell r="B42" t="str">
            <v>350526197808128019</v>
          </cell>
          <cell r="C42" t="str">
            <v>就业困难人员灵活就业社保补贴</v>
          </cell>
          <cell r="D42">
            <v>202506</v>
          </cell>
        </row>
        <row r="42">
          <cell r="F42">
            <v>7</v>
          </cell>
        </row>
        <row r="43">
          <cell r="A43" t="str">
            <v>郑彩煌</v>
          </cell>
          <cell r="B43" t="str">
            <v>350526197507096527</v>
          </cell>
          <cell r="C43" t="str">
            <v>就业困难人员灵活就业社保补贴</v>
          </cell>
          <cell r="D43">
            <v>202501</v>
          </cell>
        </row>
        <row r="43">
          <cell r="F43">
            <v>7</v>
          </cell>
        </row>
        <row r="44">
          <cell r="A44" t="str">
            <v>曾素萍</v>
          </cell>
          <cell r="B44" t="str">
            <v>350526198312140529</v>
          </cell>
          <cell r="C44" t="str">
            <v>就业困难人员灵活就业社保补贴</v>
          </cell>
          <cell r="D44">
            <v>202510</v>
          </cell>
        </row>
        <row r="44">
          <cell r="F44">
            <v>3</v>
          </cell>
        </row>
        <row r="45">
          <cell r="A45" t="str">
            <v>徐秀敏</v>
          </cell>
          <cell r="B45" t="str">
            <v>350526197706191068</v>
          </cell>
          <cell r="C45" t="str">
            <v>就业困难人员灵活就业社保补贴</v>
          </cell>
          <cell r="D45">
            <v>202501</v>
          </cell>
        </row>
        <row r="45">
          <cell r="F45">
            <v>9</v>
          </cell>
        </row>
        <row r="46">
          <cell r="A46" t="str">
            <v>邓丽云</v>
          </cell>
          <cell r="B46" t="str">
            <v>350526197707200544</v>
          </cell>
          <cell r="C46" t="str">
            <v>就业困难人员灵活就业社保补贴</v>
          </cell>
          <cell r="D46">
            <v>202501</v>
          </cell>
        </row>
        <row r="46">
          <cell r="F46">
            <v>12</v>
          </cell>
        </row>
        <row r="47">
          <cell r="A47" t="str">
            <v>吴小兰</v>
          </cell>
          <cell r="B47" t="str">
            <v>350481198103210024</v>
          </cell>
          <cell r="C47" t="str">
            <v>就业困难人员灵活就业社保补贴</v>
          </cell>
          <cell r="D47">
            <v>202509</v>
          </cell>
        </row>
        <row r="47">
          <cell r="F47">
            <v>4</v>
          </cell>
        </row>
        <row r="48">
          <cell r="A48" t="str">
            <v>吴沐枝</v>
          </cell>
          <cell r="B48" t="str">
            <v>352129197902271021</v>
          </cell>
          <cell r="C48" t="str">
            <v>就业困难人员灵活就业社保补贴</v>
          </cell>
          <cell r="D48">
            <v>202511</v>
          </cell>
        </row>
        <row r="48">
          <cell r="F48">
            <v>2</v>
          </cell>
        </row>
        <row r="49">
          <cell r="A49" t="str">
            <v>颜巧飞</v>
          </cell>
          <cell r="B49" t="str">
            <v>350526197804011526</v>
          </cell>
          <cell r="C49" t="str">
            <v>就业困难人员灵活就业社保补贴</v>
          </cell>
          <cell r="D49">
            <v>202506</v>
          </cell>
        </row>
        <row r="49">
          <cell r="F49">
            <v>7</v>
          </cell>
        </row>
        <row r="50">
          <cell r="A50" t="str">
            <v>刘良旺</v>
          </cell>
          <cell r="B50" t="str">
            <v>350526197103216553</v>
          </cell>
          <cell r="C50" t="str">
            <v>就业困难人员灵活就业社保补贴</v>
          </cell>
          <cell r="D50">
            <v>202510</v>
          </cell>
        </row>
        <row r="50">
          <cell r="F50">
            <v>3</v>
          </cell>
        </row>
        <row r="51">
          <cell r="A51" t="str">
            <v>甘庆奋</v>
          </cell>
          <cell r="B51" t="str">
            <v>350526197104160539</v>
          </cell>
          <cell r="C51" t="str">
            <v>就业困难人员灵活就业社保补贴</v>
          </cell>
          <cell r="D51">
            <v>202506</v>
          </cell>
        </row>
        <row r="51">
          <cell r="F51">
            <v>7</v>
          </cell>
        </row>
        <row r="52">
          <cell r="A52" t="str">
            <v>郑小丽</v>
          </cell>
          <cell r="B52" t="str">
            <v>350526197811066525</v>
          </cell>
          <cell r="C52" t="str">
            <v>就业困难人员灵活就业社保补贴</v>
          </cell>
          <cell r="D52">
            <v>202501</v>
          </cell>
        </row>
        <row r="52">
          <cell r="F52">
            <v>12</v>
          </cell>
        </row>
        <row r="53">
          <cell r="A53" t="str">
            <v>江琼美</v>
          </cell>
          <cell r="B53" t="str">
            <v>350526197905213522</v>
          </cell>
          <cell r="C53" t="str">
            <v>就业困难人员灵活就业社保补贴</v>
          </cell>
          <cell r="D53">
            <v>202507</v>
          </cell>
        </row>
        <row r="53">
          <cell r="F53">
            <v>6</v>
          </cell>
        </row>
        <row r="54">
          <cell r="A54" t="str">
            <v>陈丽玲</v>
          </cell>
          <cell r="B54" t="str">
            <v>350526197608045024</v>
          </cell>
          <cell r="C54" t="str">
            <v>就业困难人员灵活就业社保补贴</v>
          </cell>
          <cell r="D54">
            <v>202504</v>
          </cell>
        </row>
        <row r="54">
          <cell r="F54">
            <v>9</v>
          </cell>
        </row>
        <row r="55">
          <cell r="A55" t="str">
            <v>陈翠莲</v>
          </cell>
          <cell r="B55" t="str">
            <v>350526197611025040</v>
          </cell>
          <cell r="C55" t="str">
            <v>就业困难人员灵活就业社保补贴</v>
          </cell>
          <cell r="D55">
            <v>202501</v>
          </cell>
        </row>
        <row r="55">
          <cell r="F55">
            <v>12</v>
          </cell>
        </row>
        <row r="56">
          <cell r="A56" t="str">
            <v>曾素丽</v>
          </cell>
          <cell r="B56" t="str">
            <v>350526197605130020</v>
          </cell>
          <cell r="C56" t="str">
            <v>就业困难人员灵活就业社保补贴</v>
          </cell>
          <cell r="D56">
            <v>202501</v>
          </cell>
        </row>
        <row r="56">
          <cell r="F56">
            <v>12</v>
          </cell>
        </row>
        <row r="57">
          <cell r="A57" t="str">
            <v>陈春霞</v>
          </cell>
          <cell r="B57" t="str">
            <v>350526197612215022</v>
          </cell>
          <cell r="C57" t="str">
            <v>就业困难人员灵活就业社保补贴</v>
          </cell>
          <cell r="D57">
            <v>202501</v>
          </cell>
        </row>
        <row r="57">
          <cell r="F57">
            <v>12</v>
          </cell>
        </row>
        <row r="58">
          <cell r="A58" t="str">
            <v>吴敏福</v>
          </cell>
          <cell r="B58" t="str">
            <v>350526197206292516</v>
          </cell>
          <cell r="C58" t="str">
            <v>就业困难人员灵活就业社保补贴</v>
          </cell>
          <cell r="D58">
            <v>202501</v>
          </cell>
        </row>
        <row r="58">
          <cell r="F58">
            <v>12</v>
          </cell>
        </row>
        <row r="59">
          <cell r="A59" t="str">
            <v>刘立功</v>
          </cell>
          <cell r="B59" t="str">
            <v>350526196901086517</v>
          </cell>
          <cell r="C59" t="str">
            <v>就业困难人员灵活就业社保补贴</v>
          </cell>
          <cell r="D59">
            <v>202502</v>
          </cell>
        </row>
        <row r="59">
          <cell r="F59">
            <v>11</v>
          </cell>
        </row>
        <row r="60">
          <cell r="A60" t="str">
            <v>郑冬阳</v>
          </cell>
          <cell r="B60" t="str">
            <v>350526197702250083</v>
          </cell>
          <cell r="C60" t="str">
            <v>就业困难人员灵活就业社保补贴</v>
          </cell>
          <cell r="D60">
            <v>202505</v>
          </cell>
        </row>
        <row r="60">
          <cell r="F60">
            <v>8</v>
          </cell>
        </row>
        <row r="61">
          <cell r="A61" t="str">
            <v>赖奕盛</v>
          </cell>
          <cell r="B61" t="str">
            <v>350526197008147019</v>
          </cell>
          <cell r="C61" t="str">
            <v>就业困难人员灵活就业社保补贴</v>
          </cell>
          <cell r="D61">
            <v>202501</v>
          </cell>
        </row>
        <row r="61">
          <cell r="F61">
            <v>12</v>
          </cell>
        </row>
        <row r="62">
          <cell r="A62" t="str">
            <v>李跨协</v>
          </cell>
          <cell r="B62" t="str">
            <v>350526197905230517</v>
          </cell>
          <cell r="C62" t="str">
            <v>就业困难人员灵活就业社保补贴</v>
          </cell>
          <cell r="D62">
            <v>202501</v>
          </cell>
        </row>
        <row r="62">
          <cell r="F62">
            <v>12</v>
          </cell>
        </row>
        <row r="63">
          <cell r="A63" t="str">
            <v>黄志强</v>
          </cell>
          <cell r="B63" t="str">
            <v>350526197602293019</v>
          </cell>
          <cell r="C63" t="str">
            <v>就业困难人员灵活就业社保补贴</v>
          </cell>
          <cell r="D63">
            <v>202504</v>
          </cell>
        </row>
        <row r="63">
          <cell r="F63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5"/>
  <sheetViews>
    <sheetView tabSelected="1" workbookViewId="0">
      <selection activeCell="N7" sqref="N7"/>
    </sheetView>
  </sheetViews>
  <sheetFormatPr defaultColWidth="9" defaultRowHeight="13.5" outlineLevelCol="7"/>
  <cols>
    <col min="1" max="1" width="7" style="1" customWidth="1"/>
    <col min="2" max="2" width="10" style="1" customWidth="1"/>
    <col min="3" max="3" width="24" style="1" customWidth="1"/>
    <col min="4" max="4" width="11.5" style="2" customWidth="1"/>
    <col min="5" max="5" width="11.875" style="3" customWidth="1"/>
    <col min="6" max="6" width="10.125" style="3" customWidth="1"/>
    <col min="7" max="7" width="12.625" style="4" customWidth="1"/>
    <col min="8" max="8" width="17.5" style="1" customWidth="1"/>
    <col min="9" max="16384" width="9" style="1"/>
  </cols>
  <sheetData>
    <row r="1" s="1" customFormat="1" ht="14.25" spans="1:8">
      <c r="A1" s="5" t="s">
        <v>0</v>
      </c>
      <c r="B1" s="6"/>
      <c r="C1" s="6"/>
      <c r="D1" s="7"/>
      <c r="E1" s="3"/>
      <c r="F1" s="3"/>
      <c r="G1" s="4"/>
    </row>
    <row r="2" s="1" customFormat="1" ht="26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1" customFormat="1" ht="36" customHeight="1" spans="1:8">
      <c r="A3" s="9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3" t="s">
        <v>9</v>
      </c>
    </row>
    <row r="4" s="1" customFormat="1" ht="27" customHeight="1" spans="1:8">
      <c r="A4" s="14">
        <v>1</v>
      </c>
      <c r="B4" s="15" t="s">
        <v>10</v>
      </c>
      <c r="C4" s="15" t="s">
        <v>11</v>
      </c>
      <c r="D4" s="16">
        <f>VLOOKUP(B4,[1]Sheet1!$A$2:$D$63,4,0)</f>
        <v>202507</v>
      </c>
      <c r="E4" s="16">
        <v>202512</v>
      </c>
      <c r="F4" s="16">
        <f>VLOOKUP(B4,[1]Sheet1!$A$2:$F$63,6,0)</f>
        <v>6</v>
      </c>
      <c r="G4" s="15">
        <v>3546.06</v>
      </c>
      <c r="H4" s="17" t="s">
        <v>12</v>
      </c>
    </row>
    <row r="5" s="1" customFormat="1" ht="27" customHeight="1" spans="1:8">
      <c r="A5" s="14">
        <v>2</v>
      </c>
      <c r="B5" s="15" t="s">
        <v>13</v>
      </c>
      <c r="C5" s="15" t="s">
        <v>14</v>
      </c>
      <c r="D5" s="16">
        <f>VLOOKUP(B5,[1]Sheet1!$A$2:$D$63,4,0)</f>
        <v>202504</v>
      </c>
      <c r="E5" s="16">
        <v>202512</v>
      </c>
      <c r="F5" s="16">
        <f>VLOOKUP(B5,[1]Sheet1!$A$2:$F$63,6,0)</f>
        <v>9</v>
      </c>
      <c r="G5" s="15">
        <v>2526.57</v>
      </c>
      <c r="H5" s="15" t="s">
        <v>15</v>
      </c>
    </row>
    <row r="6" s="1" customFormat="1" ht="27" customHeight="1" spans="1:8">
      <c r="A6" s="14">
        <v>3</v>
      </c>
      <c r="B6" s="15" t="s">
        <v>16</v>
      </c>
      <c r="C6" s="15" t="s">
        <v>17</v>
      </c>
      <c r="D6" s="16">
        <f>VLOOKUP(B6,[1]Sheet1!$A$2:$D$63,4,0)</f>
        <v>202501</v>
      </c>
      <c r="E6" s="16">
        <v>202512</v>
      </c>
      <c r="F6" s="16">
        <f>VLOOKUP(B6,[1]Sheet1!$A$2:$F$63,6,0)</f>
        <v>12</v>
      </c>
      <c r="G6" s="15">
        <v>7092.12</v>
      </c>
      <c r="H6" s="17" t="s">
        <v>12</v>
      </c>
    </row>
    <row r="7" s="1" customFormat="1" ht="27" customHeight="1" spans="1:8">
      <c r="A7" s="14">
        <v>4</v>
      </c>
      <c r="B7" s="15" t="s">
        <v>18</v>
      </c>
      <c r="C7" s="15" t="s">
        <v>19</v>
      </c>
      <c r="D7" s="16">
        <f>VLOOKUP(B7,[1]Sheet1!$A$2:$D$63,4,0)</f>
        <v>202510</v>
      </c>
      <c r="E7" s="16">
        <v>202512</v>
      </c>
      <c r="F7" s="16">
        <f>VLOOKUP(B7,[1]Sheet1!$A$2:$F$63,6,0)</f>
        <v>3</v>
      </c>
      <c r="G7" s="15">
        <v>842.19</v>
      </c>
      <c r="H7" s="15" t="s">
        <v>15</v>
      </c>
    </row>
    <row r="8" s="1" customFormat="1" ht="27" customHeight="1" spans="1:8">
      <c r="A8" s="14">
        <v>5</v>
      </c>
      <c r="B8" s="15" t="s">
        <v>20</v>
      </c>
      <c r="C8" s="15" t="s">
        <v>21</v>
      </c>
      <c r="D8" s="16">
        <f>VLOOKUP(B8,[1]Sheet1!$A$2:$D$63,4,0)</f>
        <v>202506</v>
      </c>
      <c r="E8" s="16">
        <v>202512</v>
      </c>
      <c r="F8" s="16">
        <f>VLOOKUP(B8,[1]Sheet1!$A$2:$F$63,6,0)</f>
        <v>7</v>
      </c>
      <c r="G8" s="15">
        <v>4137.07</v>
      </c>
      <c r="H8" s="17" t="s">
        <v>12</v>
      </c>
    </row>
    <row r="9" s="1" customFormat="1" ht="27" customHeight="1" spans="1:8">
      <c r="A9" s="14">
        <v>6</v>
      </c>
      <c r="B9" s="15" t="s">
        <v>22</v>
      </c>
      <c r="C9" s="15" t="s">
        <v>23</v>
      </c>
      <c r="D9" s="16">
        <f>VLOOKUP(B9,[1]Sheet1!$A$2:$D$63,4,0)</f>
        <v>202511</v>
      </c>
      <c r="E9" s="16">
        <v>202512</v>
      </c>
      <c r="F9" s="16">
        <f>VLOOKUP(B9,[1]Sheet1!$A$2:$F$63,6,0)</f>
        <v>2</v>
      </c>
      <c r="G9" s="15">
        <v>1182.02</v>
      </c>
      <c r="H9" s="17" t="s">
        <v>12</v>
      </c>
    </row>
    <row r="10" s="1" customFormat="1" ht="27" customHeight="1" spans="1:8">
      <c r="A10" s="14">
        <v>7</v>
      </c>
      <c r="B10" s="15" t="s">
        <v>24</v>
      </c>
      <c r="C10" s="15" t="s">
        <v>25</v>
      </c>
      <c r="D10" s="16">
        <f>VLOOKUP(B10,[1]Sheet1!$A$2:$D$63,4,0)</f>
        <v>202506</v>
      </c>
      <c r="E10" s="16">
        <v>202512</v>
      </c>
      <c r="F10" s="16">
        <f>VLOOKUP(B10,[1]Sheet1!$A$2:$F$63,6,0)</f>
        <v>7</v>
      </c>
      <c r="G10" s="15">
        <v>4137.07</v>
      </c>
      <c r="H10" s="17" t="s">
        <v>12</v>
      </c>
    </row>
    <row r="11" s="1" customFormat="1" ht="27" customHeight="1" spans="1:8">
      <c r="A11" s="14">
        <v>8</v>
      </c>
      <c r="B11" s="15" t="s">
        <v>26</v>
      </c>
      <c r="C11" s="15" t="s">
        <v>27</v>
      </c>
      <c r="D11" s="16">
        <f>VLOOKUP(B11,[1]Sheet1!$A$2:$D$63,4,0)</f>
        <v>202501</v>
      </c>
      <c r="E11" s="16">
        <v>202512</v>
      </c>
      <c r="F11" s="16">
        <f>VLOOKUP(B11,[1]Sheet1!$A$2:$F$63,6,0)</f>
        <v>12</v>
      </c>
      <c r="G11" s="15">
        <v>7092.12</v>
      </c>
      <c r="H11" s="17" t="s">
        <v>12</v>
      </c>
    </row>
    <row r="12" s="1" customFormat="1" ht="27" customHeight="1" spans="1:8">
      <c r="A12" s="14">
        <v>9</v>
      </c>
      <c r="B12" s="15" t="s">
        <v>28</v>
      </c>
      <c r="C12" s="15" t="s">
        <v>29</v>
      </c>
      <c r="D12" s="16">
        <f>VLOOKUP(B12,[1]Sheet1!$A$2:$D$63,4,0)</f>
        <v>202509</v>
      </c>
      <c r="E12" s="16">
        <v>202512</v>
      </c>
      <c r="F12" s="16">
        <f>VLOOKUP(B12,[1]Sheet1!$A$2:$F$63,6,0)</f>
        <v>4</v>
      </c>
      <c r="G12" s="15">
        <v>2364.04</v>
      </c>
      <c r="H12" s="17" t="s">
        <v>12</v>
      </c>
    </row>
    <row r="13" s="1" customFormat="1" ht="27" customHeight="1" spans="1:8">
      <c r="A13" s="14">
        <v>10</v>
      </c>
      <c r="B13" s="15" t="s">
        <v>30</v>
      </c>
      <c r="C13" s="15" t="s">
        <v>31</v>
      </c>
      <c r="D13" s="16">
        <f>VLOOKUP(B13,[1]Sheet1!$A$2:$D$63,4,0)</f>
        <v>202501</v>
      </c>
      <c r="E13" s="16">
        <v>202509</v>
      </c>
      <c r="F13" s="16">
        <f>VLOOKUP(B13,[1]Sheet1!$A$2:$F$63,6,0)</f>
        <v>9</v>
      </c>
      <c r="G13" s="15">
        <v>5319.09</v>
      </c>
      <c r="H13" s="17" t="s">
        <v>12</v>
      </c>
    </row>
    <row r="14" s="1" customFormat="1" ht="27" customHeight="1" spans="1:8">
      <c r="A14" s="14">
        <v>11</v>
      </c>
      <c r="B14" s="15" t="s">
        <v>32</v>
      </c>
      <c r="C14" s="15" t="s">
        <v>33</v>
      </c>
      <c r="D14" s="16">
        <f>VLOOKUP(B14,[1]Sheet1!$A$2:$D$63,4,0)</f>
        <v>202501</v>
      </c>
      <c r="E14" s="16">
        <v>202507</v>
      </c>
      <c r="F14" s="16">
        <f>VLOOKUP(B14,[1]Sheet1!$A$2:$F$63,6,0)</f>
        <v>7</v>
      </c>
      <c r="G14" s="15">
        <v>4137.07</v>
      </c>
      <c r="H14" s="17" t="s">
        <v>12</v>
      </c>
    </row>
    <row r="15" s="1" customFormat="1" ht="27" customHeight="1" spans="1:8">
      <c r="A15" s="14">
        <v>12</v>
      </c>
      <c r="B15" s="15" t="s">
        <v>34</v>
      </c>
      <c r="C15" s="15" t="s">
        <v>35</v>
      </c>
      <c r="D15" s="16">
        <f>VLOOKUP(B15,[1]Sheet1!$A$2:$D$63,4,0)</f>
        <v>202510</v>
      </c>
      <c r="E15" s="16">
        <v>202512</v>
      </c>
      <c r="F15" s="16">
        <f>VLOOKUP(B15,[1]Sheet1!$A$2:$F$63,6,0)</f>
        <v>3</v>
      </c>
      <c r="G15" s="15">
        <v>1773.03</v>
      </c>
      <c r="H15" s="17" t="s">
        <v>12</v>
      </c>
    </row>
    <row r="16" s="1" customFormat="1" ht="27" customHeight="1" spans="1:8">
      <c r="A16" s="14">
        <v>13</v>
      </c>
      <c r="B16" s="15" t="s">
        <v>36</v>
      </c>
      <c r="C16" s="15" t="s">
        <v>37</v>
      </c>
      <c r="D16" s="16">
        <f>VLOOKUP(B16,[1]Sheet1!$A$2:$D$63,4,0)</f>
        <v>202506</v>
      </c>
      <c r="E16" s="16">
        <v>202512</v>
      </c>
      <c r="F16" s="16">
        <f>VLOOKUP(B16,[1]Sheet1!$A$2:$F$63,6,0)</f>
        <v>7</v>
      </c>
      <c r="G16" s="15">
        <v>4137.07</v>
      </c>
      <c r="H16" s="17" t="s">
        <v>12</v>
      </c>
    </row>
    <row r="17" s="1" customFormat="1" ht="27" customHeight="1" spans="1:8">
      <c r="A17" s="14">
        <v>14</v>
      </c>
      <c r="B17" s="15" t="s">
        <v>38</v>
      </c>
      <c r="C17" s="15" t="s">
        <v>39</v>
      </c>
      <c r="D17" s="16">
        <f>VLOOKUP(B17,[1]Sheet1!$A$2:$D$63,4,0)</f>
        <v>202510</v>
      </c>
      <c r="E17" s="16">
        <v>202512</v>
      </c>
      <c r="F17" s="16">
        <f>VLOOKUP(B17,[1]Sheet1!$A$2:$F$63,6,0)</f>
        <v>3</v>
      </c>
      <c r="G17" s="15">
        <v>2615.22</v>
      </c>
      <c r="H17" s="15" t="s">
        <v>40</v>
      </c>
    </row>
    <row r="18" s="1" customFormat="1" ht="27" customHeight="1" spans="1:8">
      <c r="A18" s="14">
        <v>15</v>
      </c>
      <c r="B18" s="15" t="s">
        <v>41</v>
      </c>
      <c r="C18" s="15" t="s">
        <v>14</v>
      </c>
      <c r="D18" s="16">
        <f>VLOOKUP(B18,[1]Sheet1!$A$2:$D$63,4,0)</f>
        <v>202501</v>
      </c>
      <c r="E18" s="16">
        <v>202512</v>
      </c>
      <c r="F18" s="16">
        <f>VLOOKUP(B18,[1]Sheet1!$A$2:$F$63,6,0)</f>
        <v>12</v>
      </c>
      <c r="G18" s="15">
        <v>7092.12</v>
      </c>
      <c r="H18" s="17" t="s">
        <v>12</v>
      </c>
    </row>
    <row r="19" s="1" customFormat="1" ht="27" customHeight="1" spans="1:8">
      <c r="A19" s="14">
        <v>16</v>
      </c>
      <c r="B19" s="15" t="s">
        <v>42</v>
      </c>
      <c r="C19" s="15" t="s">
        <v>43</v>
      </c>
      <c r="D19" s="16">
        <f>VLOOKUP(B19,[1]Sheet1!$A$2:$D$63,4,0)</f>
        <v>202501</v>
      </c>
      <c r="E19" s="16">
        <v>202512</v>
      </c>
      <c r="F19" s="16">
        <f>VLOOKUP(B19,[1]Sheet1!$A$2:$F$63,6,0)</f>
        <v>12</v>
      </c>
      <c r="G19" s="15">
        <v>7092.12</v>
      </c>
      <c r="H19" s="17" t="s">
        <v>12</v>
      </c>
    </row>
    <row r="20" s="1" customFormat="1" ht="27" customHeight="1" spans="1:8">
      <c r="A20" s="14">
        <v>17</v>
      </c>
      <c r="B20" s="15" t="s">
        <v>44</v>
      </c>
      <c r="C20" s="15" t="s">
        <v>45</v>
      </c>
      <c r="D20" s="16">
        <f>VLOOKUP(B20,[1]Sheet1!$A$2:$D$63,4,0)</f>
        <v>202501</v>
      </c>
      <c r="E20" s="16">
        <v>202512</v>
      </c>
      <c r="F20" s="16">
        <f>VLOOKUP(B20,[1]Sheet1!$A$2:$F$63,6,0)</f>
        <v>12</v>
      </c>
      <c r="G20" s="15">
        <v>7092.12</v>
      </c>
      <c r="H20" s="17" t="s">
        <v>12</v>
      </c>
    </row>
    <row r="21" s="1" customFormat="1" ht="27" customHeight="1" spans="1:8">
      <c r="A21" s="14">
        <v>18</v>
      </c>
      <c r="B21" s="15" t="s">
        <v>46</v>
      </c>
      <c r="C21" s="15" t="s">
        <v>47</v>
      </c>
      <c r="D21" s="16">
        <f>VLOOKUP(B21,[1]Sheet1!$A$2:$D$63,4,0)</f>
        <v>202501</v>
      </c>
      <c r="E21" s="16">
        <v>202504</v>
      </c>
      <c r="F21" s="16">
        <f>VLOOKUP(B21,[1]Sheet1!$A$2:$F$63,6,0)</f>
        <v>4</v>
      </c>
      <c r="G21" s="15">
        <v>2364.04</v>
      </c>
      <c r="H21" s="17" t="s">
        <v>12</v>
      </c>
    </row>
    <row r="22" s="1" customFormat="1" ht="27" customHeight="1" spans="1:8">
      <c r="A22" s="14">
        <v>19</v>
      </c>
      <c r="B22" s="15" t="s">
        <v>48</v>
      </c>
      <c r="C22" s="15" t="s">
        <v>14</v>
      </c>
      <c r="D22" s="16">
        <f>VLOOKUP(B22,[1]Sheet1!$A$2:$D$63,4,0)</f>
        <v>202501</v>
      </c>
      <c r="E22" s="16">
        <v>202511</v>
      </c>
      <c r="F22" s="16">
        <f>VLOOKUP(B22,[1]Sheet1!$A$2:$F$63,6,0)</f>
        <v>11</v>
      </c>
      <c r="G22" s="15">
        <v>6501.11</v>
      </c>
      <c r="H22" s="17" t="s">
        <v>12</v>
      </c>
    </row>
    <row r="23" s="1" customFormat="1" ht="27" customHeight="1" spans="1:8">
      <c r="A23" s="14">
        <v>20</v>
      </c>
      <c r="B23" s="15" t="s">
        <v>49</v>
      </c>
      <c r="C23" s="15" t="s">
        <v>50</v>
      </c>
      <c r="D23" s="16">
        <f>VLOOKUP(B23,[1]Sheet1!$A$2:$D$63,4,0)</f>
        <v>202507</v>
      </c>
      <c r="E23" s="16">
        <v>202512</v>
      </c>
      <c r="F23" s="16">
        <f>VLOOKUP(B23,[1]Sheet1!$A$2:$F$63,6,0)</f>
        <v>6</v>
      </c>
      <c r="G23" s="15">
        <v>3546.06</v>
      </c>
      <c r="H23" s="17" t="s">
        <v>12</v>
      </c>
    </row>
    <row r="24" s="1" customFormat="1" ht="27" customHeight="1" spans="1:8">
      <c r="A24" s="14">
        <v>21</v>
      </c>
      <c r="B24" s="15" t="s">
        <v>51</v>
      </c>
      <c r="C24" s="15" t="s">
        <v>52</v>
      </c>
      <c r="D24" s="16">
        <f>VLOOKUP(B24,[1]Sheet1!$A$2:$D$63,4,0)</f>
        <v>202511</v>
      </c>
      <c r="E24" s="16">
        <v>202512</v>
      </c>
      <c r="F24" s="16">
        <f>VLOOKUP(B24,[1]Sheet1!$A$2:$F$63,6,0)</f>
        <v>2</v>
      </c>
      <c r="G24" s="15">
        <v>1743.48</v>
      </c>
      <c r="H24" s="15" t="s">
        <v>40</v>
      </c>
    </row>
    <row r="25" s="1" customFormat="1" ht="27" customHeight="1" spans="1:8">
      <c r="A25" s="14">
        <v>22</v>
      </c>
      <c r="B25" s="15" t="s">
        <v>53</v>
      </c>
      <c r="C25" s="15" t="s">
        <v>54</v>
      </c>
      <c r="D25" s="16">
        <f>VLOOKUP(B25,[1]Sheet1!$A$2:$D$63,4,0)</f>
        <v>202501</v>
      </c>
      <c r="E25" s="16">
        <v>202508</v>
      </c>
      <c r="F25" s="16">
        <f>VLOOKUP(B25,[1]Sheet1!$A$2:$F$63,6,0)</f>
        <v>8</v>
      </c>
      <c r="G25" s="15">
        <v>2245.84</v>
      </c>
      <c r="H25" s="15" t="s">
        <v>15</v>
      </c>
    </row>
    <row r="26" s="1" customFormat="1" ht="27" customHeight="1" spans="1:8">
      <c r="A26" s="14">
        <v>23</v>
      </c>
      <c r="B26" s="15" t="s">
        <v>55</v>
      </c>
      <c r="C26" s="15" t="s">
        <v>56</v>
      </c>
      <c r="D26" s="16">
        <f>VLOOKUP(B26,[1]Sheet1!$A$2:$D$63,4,0)</f>
        <v>202501</v>
      </c>
      <c r="E26" s="16">
        <v>202512</v>
      </c>
      <c r="F26" s="16">
        <f>VLOOKUP(B26,[1]Sheet1!$A$2:$F$63,6,0)</f>
        <v>12</v>
      </c>
      <c r="G26" s="15">
        <v>3368.76</v>
      </c>
      <c r="H26" s="15" t="s">
        <v>15</v>
      </c>
    </row>
    <row r="27" s="1" customFormat="1" ht="27" customHeight="1" spans="1:8">
      <c r="A27" s="14">
        <v>24</v>
      </c>
      <c r="B27" s="15" t="s">
        <v>57</v>
      </c>
      <c r="C27" s="15" t="s">
        <v>58</v>
      </c>
      <c r="D27" s="16">
        <f>VLOOKUP(B27,[1]Sheet1!$A$2:$D$63,4,0)</f>
        <v>202508</v>
      </c>
      <c r="E27" s="16">
        <v>202512</v>
      </c>
      <c r="F27" s="16">
        <f>VLOOKUP(B27,[1]Sheet1!$A$2:$F$63,6,0)</f>
        <v>5</v>
      </c>
      <c r="G27" s="15">
        <v>2955.05</v>
      </c>
      <c r="H27" s="17" t="s">
        <v>12</v>
      </c>
    </row>
    <row r="28" s="1" customFormat="1" ht="27" customHeight="1" spans="1:8">
      <c r="A28" s="14">
        <v>25</v>
      </c>
      <c r="B28" s="15" t="s">
        <v>59</v>
      </c>
      <c r="C28" s="15" t="s">
        <v>60</v>
      </c>
      <c r="D28" s="16">
        <f>VLOOKUP(B28,[1]Sheet1!$A$2:$D$63,4,0)</f>
        <v>202501</v>
      </c>
      <c r="E28" s="16">
        <v>202512</v>
      </c>
      <c r="F28" s="16">
        <f>VLOOKUP(B28,[1]Sheet1!$A$2:$F$63,6,0)</f>
        <v>12</v>
      </c>
      <c r="G28" s="15">
        <v>7092.12</v>
      </c>
      <c r="H28" s="17" t="s">
        <v>12</v>
      </c>
    </row>
    <row r="29" s="1" customFormat="1" ht="27" customHeight="1" spans="1:8">
      <c r="A29" s="14">
        <v>26</v>
      </c>
      <c r="B29" s="15" t="s">
        <v>61</v>
      </c>
      <c r="C29" s="15" t="s">
        <v>62</v>
      </c>
      <c r="D29" s="16">
        <f>VLOOKUP(B29,[1]Sheet1!$A$2:$D$63,4,0)</f>
        <v>202501</v>
      </c>
      <c r="E29" s="16">
        <v>202512</v>
      </c>
      <c r="F29" s="16">
        <f>VLOOKUP(B29,[1]Sheet1!$A$2:$F$63,6,0)</f>
        <v>12</v>
      </c>
      <c r="G29" s="15">
        <v>3368.76</v>
      </c>
      <c r="H29" s="15" t="s">
        <v>15</v>
      </c>
    </row>
    <row r="30" s="1" customFormat="1" ht="27" customHeight="1" spans="1:8">
      <c r="A30" s="14">
        <v>27</v>
      </c>
      <c r="B30" s="15" t="s">
        <v>63</v>
      </c>
      <c r="C30" s="15" t="s">
        <v>64</v>
      </c>
      <c r="D30" s="16">
        <f>VLOOKUP(B30,[1]Sheet1!$A$2:$D$63,4,0)</f>
        <v>202501</v>
      </c>
      <c r="E30" s="16">
        <v>202512</v>
      </c>
      <c r="F30" s="16">
        <f>VLOOKUP(B30,[1]Sheet1!$A$2:$F$63,6,0)</f>
        <v>12</v>
      </c>
      <c r="G30" s="15">
        <v>7092.12</v>
      </c>
      <c r="H30" s="17" t="s">
        <v>12</v>
      </c>
    </row>
    <row r="31" s="1" customFormat="1" ht="27" customHeight="1" spans="1:8">
      <c r="A31" s="14">
        <v>28</v>
      </c>
      <c r="B31" s="15" t="s">
        <v>65</v>
      </c>
      <c r="C31" s="15" t="s">
        <v>66</v>
      </c>
      <c r="D31" s="16">
        <f>VLOOKUP(B31,[1]Sheet1!$A$2:$D$63,4,0)</f>
        <v>202501</v>
      </c>
      <c r="E31" s="16">
        <v>202512</v>
      </c>
      <c r="F31" s="16">
        <f>VLOOKUP(B31,[1]Sheet1!$A$2:$F$63,6,0)</f>
        <v>12</v>
      </c>
      <c r="G31" s="15">
        <v>10460.88</v>
      </c>
      <c r="H31" s="15" t="s">
        <v>40</v>
      </c>
    </row>
    <row r="32" s="1" customFormat="1" ht="27" customHeight="1" spans="1:8">
      <c r="A32" s="14">
        <v>29</v>
      </c>
      <c r="B32" s="15" t="s">
        <v>67</v>
      </c>
      <c r="C32" s="15" t="s">
        <v>68</v>
      </c>
      <c r="D32" s="16">
        <f>VLOOKUP(B32,[1]Sheet1!$A$2:$D$63,4,0)</f>
        <v>202501</v>
      </c>
      <c r="E32" s="16">
        <v>202512</v>
      </c>
      <c r="F32" s="16">
        <f>VLOOKUP(B32,[1]Sheet1!$A$2:$F$63,6,0)</f>
        <v>12</v>
      </c>
      <c r="G32" s="15">
        <v>3368.76</v>
      </c>
      <c r="H32" s="15" t="s">
        <v>15</v>
      </c>
    </row>
    <row r="33" s="1" customFormat="1" ht="27" customHeight="1" spans="1:8">
      <c r="A33" s="14">
        <v>30</v>
      </c>
      <c r="B33" s="15" t="s">
        <v>69</v>
      </c>
      <c r="C33" s="15" t="s">
        <v>70</v>
      </c>
      <c r="D33" s="16">
        <f>VLOOKUP(B33,[1]Sheet1!$A$2:$D$63,4,0)</f>
        <v>202504</v>
      </c>
      <c r="E33" s="16">
        <v>202512</v>
      </c>
      <c r="F33" s="16">
        <f>VLOOKUP(B33,[1]Sheet1!$A$2:$F$63,6,0)</f>
        <v>9</v>
      </c>
      <c r="G33" s="15">
        <v>7845.66</v>
      </c>
      <c r="H33" s="15" t="s">
        <v>40</v>
      </c>
    </row>
    <row r="34" s="1" customFormat="1" ht="27" customHeight="1" spans="1:8">
      <c r="A34" s="14">
        <v>31</v>
      </c>
      <c r="B34" s="15" t="s">
        <v>71</v>
      </c>
      <c r="C34" s="15" t="s">
        <v>72</v>
      </c>
      <c r="D34" s="16">
        <f>VLOOKUP(B34,[1]Sheet1!$A$2:$D$63,4,0)</f>
        <v>202501</v>
      </c>
      <c r="E34" s="16">
        <v>202512</v>
      </c>
      <c r="F34" s="16">
        <f>VLOOKUP(B34,[1]Sheet1!$A$2:$F$63,6,0)</f>
        <v>12</v>
      </c>
      <c r="G34" s="15">
        <v>7092.12</v>
      </c>
      <c r="H34" s="17" t="s">
        <v>12</v>
      </c>
    </row>
    <row r="35" s="1" customFormat="1" ht="27" customHeight="1" spans="1:8">
      <c r="A35" s="14">
        <v>32</v>
      </c>
      <c r="B35" s="15" t="s">
        <v>73</v>
      </c>
      <c r="C35" s="15" t="s">
        <v>74</v>
      </c>
      <c r="D35" s="16">
        <f>VLOOKUP(B35,[1]Sheet1!$A$2:$D$63,4,0)</f>
        <v>202505</v>
      </c>
      <c r="E35" s="16">
        <v>202512</v>
      </c>
      <c r="F35" s="16">
        <f>VLOOKUP(B35,[1]Sheet1!$A$2:$F$63,6,0)</f>
        <v>8</v>
      </c>
      <c r="G35" s="15">
        <v>4728.08</v>
      </c>
      <c r="H35" s="17" t="s">
        <v>12</v>
      </c>
    </row>
    <row r="36" s="1" customFormat="1" ht="27" customHeight="1" spans="1:8">
      <c r="A36" s="14">
        <v>33</v>
      </c>
      <c r="B36" s="15" t="s">
        <v>75</v>
      </c>
      <c r="C36" s="15" t="s">
        <v>76</v>
      </c>
      <c r="D36" s="16">
        <f>VLOOKUP(B36,[1]Sheet1!$A$2:$D$63,4,0)</f>
        <v>202505</v>
      </c>
      <c r="E36" s="16">
        <v>202512</v>
      </c>
      <c r="F36" s="16">
        <f>VLOOKUP(B36,[1]Sheet1!$A$2:$F$63,6,0)</f>
        <v>8</v>
      </c>
      <c r="G36" s="15">
        <v>4728.08</v>
      </c>
      <c r="H36" s="17" t="s">
        <v>12</v>
      </c>
    </row>
    <row r="37" s="1" customFormat="1" ht="27" customHeight="1" spans="1:8">
      <c r="A37" s="14">
        <v>34</v>
      </c>
      <c r="B37" s="15" t="s">
        <v>77</v>
      </c>
      <c r="C37" s="15" t="s">
        <v>78</v>
      </c>
      <c r="D37" s="16">
        <f>VLOOKUP(B37,[1]Sheet1!$A$2:$D$63,4,0)</f>
        <v>202504</v>
      </c>
      <c r="E37" s="16">
        <v>202512</v>
      </c>
      <c r="F37" s="16">
        <f>VLOOKUP(B37,[1]Sheet1!$A$2:$F$63,6,0)</f>
        <v>9</v>
      </c>
      <c r="G37" s="15">
        <v>5319.09</v>
      </c>
      <c r="H37" s="17" t="s">
        <v>12</v>
      </c>
    </row>
    <row r="38" s="1" customFormat="1" ht="27" customHeight="1" spans="1:8">
      <c r="A38" s="14">
        <v>35</v>
      </c>
      <c r="B38" s="15" t="s">
        <v>79</v>
      </c>
      <c r="C38" s="15" t="s">
        <v>80</v>
      </c>
      <c r="D38" s="16">
        <f>VLOOKUP(B38,[1]Sheet1!$A$2:$D$63,4,0)</f>
        <v>202501</v>
      </c>
      <c r="E38" s="16">
        <v>202508</v>
      </c>
      <c r="F38" s="16">
        <f>VLOOKUP(B38,[1]Sheet1!$A$2:$F$63,6,0)</f>
        <v>8</v>
      </c>
      <c r="G38" s="15">
        <v>4728.08</v>
      </c>
      <c r="H38" s="17" t="s">
        <v>12</v>
      </c>
    </row>
    <row r="39" s="1" customFormat="1" ht="27" customHeight="1" spans="1:8">
      <c r="A39" s="14">
        <v>36</v>
      </c>
      <c r="B39" s="15" t="s">
        <v>81</v>
      </c>
      <c r="C39" s="15" t="s">
        <v>82</v>
      </c>
      <c r="D39" s="16">
        <f>VLOOKUP(B39,[1]Sheet1!$A$2:$D$63,4,0)</f>
        <v>202501</v>
      </c>
      <c r="E39" s="16">
        <v>202512</v>
      </c>
      <c r="F39" s="16">
        <f>VLOOKUP(B39,[1]Sheet1!$A$2:$F$63,6,0)</f>
        <v>12</v>
      </c>
      <c r="G39" s="15">
        <v>3368.76</v>
      </c>
      <c r="H39" s="17" t="s">
        <v>15</v>
      </c>
    </row>
    <row r="40" s="1" customFormat="1" ht="27" customHeight="1" spans="1:8">
      <c r="A40" s="14">
        <v>37</v>
      </c>
      <c r="B40" s="15" t="s">
        <v>83</v>
      </c>
      <c r="C40" s="15" t="s">
        <v>84</v>
      </c>
      <c r="D40" s="16">
        <v>202501</v>
      </c>
      <c r="E40" s="16">
        <v>202512</v>
      </c>
      <c r="F40" s="16">
        <v>12</v>
      </c>
      <c r="G40" s="15">
        <v>7092.12</v>
      </c>
      <c r="H40" s="17" t="s">
        <v>12</v>
      </c>
    </row>
    <row r="41" s="1" customFormat="1" ht="27" customHeight="1" spans="1:8">
      <c r="A41" s="14">
        <v>38</v>
      </c>
      <c r="B41" s="15" t="s">
        <v>85</v>
      </c>
      <c r="C41" s="15" t="s">
        <v>86</v>
      </c>
      <c r="D41" s="16">
        <f>VLOOKUP(B41,[1]Sheet1!$A$2:$D$63,4,0)</f>
        <v>202501</v>
      </c>
      <c r="E41" s="16">
        <v>202512</v>
      </c>
      <c r="F41" s="16">
        <f>VLOOKUP(B41,[1]Sheet1!$A$2:$F$63,6,0)</f>
        <v>12</v>
      </c>
      <c r="G41" s="15">
        <v>7092.12</v>
      </c>
      <c r="H41" s="17" t="s">
        <v>12</v>
      </c>
    </row>
    <row r="42" s="1" customFormat="1" ht="27" customHeight="1" spans="1:8">
      <c r="A42" s="14">
        <v>39</v>
      </c>
      <c r="B42" s="15" t="s">
        <v>87</v>
      </c>
      <c r="C42" s="15" t="s">
        <v>88</v>
      </c>
      <c r="D42" s="16">
        <f>VLOOKUP(B42,[1]Sheet1!$A$2:$D$63,4,0)</f>
        <v>202504</v>
      </c>
      <c r="E42" s="16">
        <v>202512</v>
      </c>
      <c r="F42" s="16">
        <f>VLOOKUP(B42,[1]Sheet1!$A$2:$F$63,6,0)</f>
        <v>9</v>
      </c>
      <c r="G42" s="15">
        <v>5319.09</v>
      </c>
      <c r="H42" s="17" t="s">
        <v>12</v>
      </c>
    </row>
    <row r="43" s="1" customFormat="1" ht="27" customHeight="1" spans="1:8">
      <c r="A43" s="14">
        <v>40</v>
      </c>
      <c r="B43" s="15" t="s">
        <v>89</v>
      </c>
      <c r="C43" s="15" t="s">
        <v>90</v>
      </c>
      <c r="D43" s="16">
        <f>VLOOKUP(B43,[1]Sheet1!$A$2:$D$63,4,0)</f>
        <v>202510</v>
      </c>
      <c r="E43" s="16">
        <v>202512</v>
      </c>
      <c r="F43" s="16">
        <f>VLOOKUP(B43,[1]Sheet1!$A$2:$F$63,6,0)</f>
        <v>3</v>
      </c>
      <c r="G43" s="15">
        <v>2615.22</v>
      </c>
      <c r="H43" s="15" t="s">
        <v>40</v>
      </c>
    </row>
    <row r="44" s="1" customFormat="1" ht="27" customHeight="1" spans="1:8">
      <c r="A44" s="14">
        <v>41</v>
      </c>
      <c r="B44" s="15" t="s">
        <v>91</v>
      </c>
      <c r="C44" s="15" t="s">
        <v>92</v>
      </c>
      <c r="D44" s="16">
        <f>VLOOKUP(B44,[1]Sheet1!$A$2:$D$63,4,0)</f>
        <v>202501</v>
      </c>
      <c r="E44" s="16">
        <v>202510</v>
      </c>
      <c r="F44" s="16">
        <f>VLOOKUP(B44,[1]Sheet1!$A$2:$F$63,6,0)</f>
        <v>10</v>
      </c>
      <c r="G44" s="15">
        <v>5910.1</v>
      </c>
      <c r="H44" s="17" t="s">
        <v>12</v>
      </c>
    </row>
    <row r="45" s="1" customFormat="1" ht="27" customHeight="1" spans="1:8">
      <c r="A45" s="14">
        <v>42</v>
      </c>
      <c r="B45" s="15" t="s">
        <v>93</v>
      </c>
      <c r="C45" s="15" t="s">
        <v>94</v>
      </c>
      <c r="D45" s="16">
        <f>VLOOKUP(B45,[1]Sheet1!$A$2:$D$63,4,0)</f>
        <v>202501</v>
      </c>
      <c r="E45" s="16">
        <v>202505</v>
      </c>
      <c r="F45" s="16">
        <f>VLOOKUP(B45,[1]Sheet1!$A$2:$F$63,6,0)</f>
        <v>5</v>
      </c>
      <c r="G45" s="15">
        <v>2955.05</v>
      </c>
      <c r="H45" s="17" t="s">
        <v>12</v>
      </c>
    </row>
    <row r="46" s="1" customFormat="1" ht="27" customHeight="1" spans="1:8">
      <c r="A46" s="14">
        <v>43</v>
      </c>
      <c r="B46" s="15" t="s">
        <v>95</v>
      </c>
      <c r="C46" s="15" t="s">
        <v>96</v>
      </c>
      <c r="D46" s="16">
        <f>VLOOKUP(B46,[1]Sheet1!$A$2:$D$63,4,0)</f>
        <v>202502</v>
      </c>
      <c r="E46" s="16">
        <v>202512</v>
      </c>
      <c r="F46" s="16">
        <f>VLOOKUP(B46,[1]Sheet1!$A$2:$F$63,6,0)</f>
        <v>11</v>
      </c>
      <c r="G46" s="15">
        <v>6501.11</v>
      </c>
      <c r="H46" s="17" t="s">
        <v>12</v>
      </c>
    </row>
    <row r="47" s="1" customFormat="1" ht="27" customHeight="1" spans="1:8">
      <c r="A47" s="14">
        <v>44</v>
      </c>
      <c r="B47" s="15" t="s">
        <v>97</v>
      </c>
      <c r="C47" s="15" t="s">
        <v>98</v>
      </c>
      <c r="D47" s="16">
        <f>VLOOKUP(B47,[1]Sheet1!$A$2:$D$63,4,0)</f>
        <v>202501</v>
      </c>
      <c r="E47" s="16">
        <v>202512</v>
      </c>
      <c r="F47" s="16">
        <f>VLOOKUP(B47,[1]Sheet1!$A$2:$F$63,6,0)</f>
        <v>12</v>
      </c>
      <c r="G47" s="15">
        <v>7092.12</v>
      </c>
      <c r="H47" s="17" t="s">
        <v>12</v>
      </c>
    </row>
    <row r="48" s="1" customFormat="1" ht="27" customHeight="1" spans="1:8">
      <c r="A48" s="14">
        <v>45</v>
      </c>
      <c r="B48" s="15" t="s">
        <v>99</v>
      </c>
      <c r="C48" s="15" t="s">
        <v>94</v>
      </c>
      <c r="D48" s="16">
        <f>VLOOKUP(B48,[1]Sheet1!$A$2:$D$63,4,0)</f>
        <v>202501</v>
      </c>
      <c r="E48" s="16">
        <v>202512</v>
      </c>
      <c r="F48" s="16">
        <f>VLOOKUP(B48,[1]Sheet1!$A$2:$F$63,6,0)</f>
        <v>12</v>
      </c>
      <c r="G48" s="15">
        <v>7092.12</v>
      </c>
      <c r="H48" s="17" t="s">
        <v>12</v>
      </c>
    </row>
    <row r="49" s="1" customFormat="1" ht="27" customHeight="1" spans="1:8">
      <c r="A49" s="14">
        <v>46</v>
      </c>
      <c r="B49" s="15" t="s">
        <v>100</v>
      </c>
      <c r="C49" s="15" t="s">
        <v>101</v>
      </c>
      <c r="D49" s="16">
        <f>VLOOKUP(B49,[1]Sheet1!$A$2:$D$63,4,0)</f>
        <v>202501</v>
      </c>
      <c r="E49" s="16">
        <v>202512</v>
      </c>
      <c r="F49" s="16">
        <f>VLOOKUP(B49,[1]Sheet1!$A$2:$F$63,6,0)</f>
        <v>12</v>
      </c>
      <c r="G49" s="15">
        <v>7092.12</v>
      </c>
      <c r="H49" s="17" t="s">
        <v>12</v>
      </c>
    </row>
    <row r="50" s="1" customFormat="1" ht="27" customHeight="1" spans="1:8">
      <c r="A50" s="14">
        <v>47</v>
      </c>
      <c r="B50" s="15" t="s">
        <v>102</v>
      </c>
      <c r="C50" s="15" t="s">
        <v>103</v>
      </c>
      <c r="D50" s="16">
        <f>VLOOKUP(B50,[1]Sheet1!$A$2:$D$63,4,0)</f>
        <v>202506</v>
      </c>
      <c r="E50" s="16">
        <v>202512</v>
      </c>
      <c r="F50" s="16">
        <f>VLOOKUP(B50,[1]Sheet1!$A$2:$F$63,6,0)</f>
        <v>7</v>
      </c>
      <c r="G50" s="15">
        <v>4137.07</v>
      </c>
      <c r="H50" s="17" t="s">
        <v>12</v>
      </c>
    </row>
    <row r="51" s="1" customFormat="1" ht="27" customHeight="1" spans="1:8">
      <c r="A51" s="14">
        <v>48</v>
      </c>
      <c r="B51" s="15" t="s">
        <v>104</v>
      </c>
      <c r="C51" s="15" t="s">
        <v>105</v>
      </c>
      <c r="D51" s="16">
        <f>VLOOKUP(B51,[1]Sheet1!$A$2:$D$63,4,0)</f>
        <v>202501</v>
      </c>
      <c r="E51" s="16">
        <v>202512</v>
      </c>
      <c r="F51" s="16">
        <f>VLOOKUP(B51,[1]Sheet1!$A$2:$F$63,6,0)</f>
        <v>12</v>
      </c>
      <c r="G51" s="15">
        <v>7092.12</v>
      </c>
      <c r="H51" s="17" t="s">
        <v>12</v>
      </c>
    </row>
    <row r="52" s="1" customFormat="1" ht="27" customHeight="1" spans="1:8">
      <c r="A52" s="14">
        <v>49</v>
      </c>
      <c r="B52" s="15" t="s">
        <v>106</v>
      </c>
      <c r="C52" s="15" t="s">
        <v>107</v>
      </c>
      <c r="D52" s="16">
        <f>VLOOKUP(B52,[1]Sheet1!$A$2:$D$63,4,0)</f>
        <v>202505</v>
      </c>
      <c r="E52" s="16">
        <v>202512</v>
      </c>
      <c r="F52" s="16">
        <f>VLOOKUP(B52,[1]Sheet1!$A$2:$F$63,6,0)</f>
        <v>8</v>
      </c>
      <c r="G52" s="15">
        <v>4728.08</v>
      </c>
      <c r="H52" s="17" t="s">
        <v>12</v>
      </c>
    </row>
    <row r="53" s="1" customFormat="1" ht="27" customHeight="1" spans="1:8">
      <c r="A53" s="14">
        <v>50</v>
      </c>
      <c r="B53" s="15" t="s">
        <v>108</v>
      </c>
      <c r="C53" s="15" t="s">
        <v>109</v>
      </c>
      <c r="D53" s="16">
        <f>VLOOKUP(B53,[1]Sheet1!$A$2:$D$63,4,0)</f>
        <v>202501</v>
      </c>
      <c r="E53" s="16">
        <v>202512</v>
      </c>
      <c r="F53" s="16">
        <f>VLOOKUP(B53,[1]Sheet1!$A$2:$F$63,6,0)</f>
        <v>12</v>
      </c>
      <c r="G53" s="15">
        <v>7092.12</v>
      </c>
      <c r="H53" s="17" t="s">
        <v>12</v>
      </c>
    </row>
    <row r="54" s="1" customFormat="1" ht="27" customHeight="1" spans="1:8">
      <c r="A54" s="14">
        <v>51</v>
      </c>
      <c r="B54" s="15" t="s">
        <v>110</v>
      </c>
      <c r="C54" s="15" t="s">
        <v>111</v>
      </c>
      <c r="D54" s="16">
        <f>VLOOKUP(B54,[1]Sheet1!$A$2:$D$63,4,0)</f>
        <v>202506</v>
      </c>
      <c r="E54" s="16">
        <v>202512</v>
      </c>
      <c r="F54" s="16">
        <f>VLOOKUP(B54,[1]Sheet1!$A$2:$F$63,6,0)</f>
        <v>7</v>
      </c>
      <c r="G54" s="15">
        <v>1965.11</v>
      </c>
      <c r="H54" s="17" t="s">
        <v>15</v>
      </c>
    </row>
    <row r="55" s="1" customFormat="1" ht="27" customHeight="1" spans="1:8">
      <c r="A55" s="14">
        <v>52</v>
      </c>
      <c r="B55" s="15" t="s">
        <v>112</v>
      </c>
      <c r="C55" s="15" t="s">
        <v>33</v>
      </c>
      <c r="D55" s="16">
        <f>VLOOKUP(B55,[1]Sheet1!$A$2:$D$63,4,0)</f>
        <v>202504</v>
      </c>
      <c r="E55" s="16">
        <v>202510</v>
      </c>
      <c r="F55" s="16">
        <f>VLOOKUP(B55,[1]Sheet1!$A$2:$F$63,6,0)</f>
        <v>7</v>
      </c>
      <c r="G55" s="15">
        <v>1965.11</v>
      </c>
      <c r="H55" s="17" t="s">
        <v>15</v>
      </c>
    </row>
    <row r="56" s="1" customFormat="1" ht="27" customHeight="1" spans="1:8">
      <c r="A56" s="14">
        <v>53</v>
      </c>
      <c r="B56" s="15" t="s">
        <v>113</v>
      </c>
      <c r="C56" s="15" t="s">
        <v>114</v>
      </c>
      <c r="D56" s="16">
        <f>VLOOKUP(B56,[1]Sheet1!$A$2:$D$63,4,0)</f>
        <v>202501</v>
      </c>
      <c r="E56" s="16">
        <v>202512</v>
      </c>
      <c r="F56" s="16">
        <f>VLOOKUP(B56,[1]Sheet1!$A$2:$F$63,6,0)</f>
        <v>12</v>
      </c>
      <c r="G56" s="15">
        <v>7092.12</v>
      </c>
      <c r="H56" s="17" t="s">
        <v>12</v>
      </c>
    </row>
    <row r="57" s="1" customFormat="1" ht="27" customHeight="1" spans="1:8">
      <c r="A57" s="14">
        <v>54</v>
      </c>
      <c r="B57" s="15" t="s">
        <v>115</v>
      </c>
      <c r="C57" s="15" t="s">
        <v>116</v>
      </c>
      <c r="D57" s="16">
        <f>VLOOKUP(B57,[1]Sheet1!$A$2:$D$63,4,0)</f>
        <v>202504</v>
      </c>
      <c r="E57" s="16">
        <v>202512</v>
      </c>
      <c r="F57" s="16">
        <f>VLOOKUP(B57,[1]Sheet1!$A$2:$F$63,6,0)</f>
        <v>9</v>
      </c>
      <c r="G57" s="15">
        <v>5319.09</v>
      </c>
      <c r="H57" s="17" t="s">
        <v>12</v>
      </c>
    </row>
    <row r="58" s="1" customFormat="1" ht="27" customHeight="1" spans="1:8">
      <c r="A58" s="18" t="s">
        <v>117</v>
      </c>
      <c r="B58" s="19"/>
      <c r="C58" s="19"/>
      <c r="D58" s="19"/>
      <c r="E58" s="19"/>
      <c r="F58" s="20"/>
      <c r="G58" s="21">
        <f>SUM(G4:G57)</f>
        <v>262245.94</v>
      </c>
      <c r="H58" s="22"/>
    </row>
    <row r="59" s="1" customFormat="1" ht="24" customHeight="1" spans="1:8">
      <c r="A59" s="23"/>
      <c r="B59" s="23"/>
      <c r="C59" s="23"/>
      <c r="D59" s="24"/>
      <c r="E59" s="25"/>
      <c r="F59" s="25"/>
      <c r="G59" s="25"/>
    </row>
    <row r="60" s="1" customFormat="1" ht="24" customHeight="1" spans="1:8">
      <c r="C60" s="23"/>
      <c r="D60" s="24"/>
      <c r="E60" s="25"/>
      <c r="F60" s="25"/>
      <c r="G60" s="25"/>
    </row>
    <row r="61" s="1" customFormat="1" spans="1:8">
      <c r="E61" s="25"/>
      <c r="F61" s="25"/>
      <c r="G61" s="25"/>
    </row>
    <row r="62" s="1" customFormat="1" spans="1:8">
      <c r="E62" s="25"/>
      <c r="F62" s="25"/>
      <c r="G62" s="25"/>
    </row>
    <row r="63" s="1" customFormat="1" spans="1:8">
      <c r="E63" s="25"/>
      <c r="F63" s="25"/>
      <c r="G63" s="25"/>
    </row>
    <row r="64" s="1" customFormat="1" spans="1:8">
      <c r="E64" s="25"/>
      <c r="F64" s="25"/>
      <c r="G64" s="25"/>
    </row>
    <row r="65" s="1" customFormat="1" spans="5:7">
      <c r="E65" s="25"/>
      <c r="F65" s="25"/>
      <c r="G65" s="25"/>
    </row>
    <row r="66" s="1" customFormat="1" spans="5:7">
      <c r="E66" s="3"/>
      <c r="F66" s="3"/>
      <c r="G66" s="4"/>
    </row>
    <row r="67" s="1" customFormat="1" spans="5:7">
      <c r="E67" s="3"/>
      <c r="F67" s="3"/>
      <c r="G67" s="4"/>
    </row>
    <row r="68" s="1" customFormat="1" spans="5:7">
      <c r="E68" s="3"/>
      <c r="F68" s="3"/>
      <c r="G68" s="4"/>
    </row>
    <row r="69" s="1" customFormat="1" spans="5:7">
      <c r="E69" s="3"/>
      <c r="F69" s="3"/>
      <c r="G69" s="4"/>
    </row>
    <row r="70" s="1" customFormat="1" spans="5:7">
      <c r="E70" s="3"/>
      <c r="F70" s="3"/>
      <c r="G70" s="4"/>
    </row>
    <row r="71" s="1" customFormat="1" spans="5:7">
      <c r="E71" s="3"/>
      <c r="F71" s="3"/>
      <c r="G71" s="4"/>
    </row>
    <row r="72" s="1" customFormat="1" spans="5:7">
      <c r="E72" s="3"/>
      <c r="F72" s="3"/>
      <c r="G72" s="4"/>
    </row>
    <row r="73" s="1" customFormat="1" spans="5:7">
      <c r="E73" s="3"/>
      <c r="F73" s="3"/>
      <c r="G73" s="4"/>
    </row>
    <row r="74" s="1" customFormat="1" spans="5:7">
      <c r="E74" s="3"/>
      <c r="F74" s="3"/>
      <c r="G74" s="4"/>
    </row>
    <row r="75" s="1" customFormat="1" spans="5:7">
      <c r="E75" s="3"/>
      <c r="F75" s="3"/>
      <c r="G75" s="4"/>
    </row>
    <row r="76" s="1" customFormat="1" spans="5:7">
      <c r="E76" s="3"/>
      <c r="F76" s="3"/>
      <c r="G76" s="4"/>
    </row>
    <row r="77" s="1" customFormat="1" spans="5:7">
      <c r="E77" s="3"/>
      <c r="F77" s="3"/>
      <c r="G77" s="4"/>
    </row>
    <row r="78" s="1" customFormat="1" spans="5:7">
      <c r="E78" s="3"/>
      <c r="F78" s="3"/>
      <c r="G78" s="4"/>
    </row>
    <row r="79" s="1" customFormat="1" spans="5:7">
      <c r="E79" s="3"/>
      <c r="F79" s="3"/>
      <c r="G79" s="4"/>
    </row>
    <row r="80" s="1" customFormat="1" spans="5:7">
      <c r="E80" s="3"/>
      <c r="F80" s="3"/>
      <c r="G80" s="4"/>
    </row>
    <row r="81" s="1" customFormat="1" spans="5:7">
      <c r="E81" s="3"/>
      <c r="F81" s="3"/>
      <c r="G81" s="4"/>
    </row>
    <row r="82" s="1" customFormat="1" spans="5:7">
      <c r="E82" s="3"/>
      <c r="F82" s="3"/>
      <c r="G82" s="4"/>
    </row>
    <row r="83" s="1" customFormat="1" spans="5:7">
      <c r="E83" s="3"/>
      <c r="F83" s="3"/>
      <c r="G83" s="4"/>
    </row>
    <row r="84" s="1" customFormat="1" spans="5:7">
      <c r="E84" s="3"/>
      <c r="F84" s="3"/>
      <c r="G84" s="4"/>
    </row>
    <row r="85" s="1" customFormat="1" spans="5:7">
      <c r="E85" s="3"/>
      <c r="F85" s="3"/>
      <c r="G85" s="4"/>
    </row>
    <row r="86" s="1" customFormat="1" spans="5:7">
      <c r="E86" s="3"/>
      <c r="F86" s="3"/>
      <c r="G86" s="4"/>
    </row>
    <row r="87" s="1" customFormat="1" spans="5:7">
      <c r="E87" s="3"/>
      <c r="F87" s="3"/>
      <c r="G87" s="4"/>
    </row>
    <row r="88" s="1" customFormat="1" spans="5:7">
      <c r="E88" s="3"/>
      <c r="F88" s="3"/>
      <c r="G88" s="4"/>
    </row>
    <row r="89" s="1" customFormat="1" spans="5:7">
      <c r="E89" s="3"/>
      <c r="F89" s="3"/>
      <c r="G89" s="4"/>
    </row>
    <row r="90" s="1" customFormat="1" spans="5:7">
      <c r="E90" s="3"/>
      <c r="F90" s="3"/>
      <c r="G90" s="4"/>
    </row>
    <row r="91" s="1" customFormat="1" spans="5:7">
      <c r="E91" s="3"/>
      <c r="F91" s="3"/>
      <c r="G91" s="4"/>
    </row>
    <row r="92" s="1" customFormat="1" spans="5:7">
      <c r="E92" s="3"/>
      <c r="F92" s="3"/>
      <c r="G92" s="4"/>
    </row>
    <row r="93" s="1" customFormat="1" spans="5:7">
      <c r="E93" s="3"/>
      <c r="F93" s="3"/>
      <c r="G93" s="4"/>
    </row>
    <row r="94" s="1" customFormat="1" spans="5:7">
      <c r="E94" s="3"/>
      <c r="F94" s="3"/>
      <c r="G94" s="4"/>
    </row>
    <row r="95" s="1" customFormat="1" spans="5:7">
      <c r="E95" s="3"/>
      <c r="F95" s="3"/>
      <c r="G95" s="4"/>
    </row>
  </sheetData>
  <autoFilter xmlns:etc="http://www.wps.cn/officeDocument/2017/etCustomData" ref="A3:G58" etc:filterBottomFollowUsedRange="0">
    <extLst/>
  </autoFilter>
  <mergeCells count="2">
    <mergeCell ref="A2:H2"/>
    <mergeCell ref="A58:F58"/>
  </mergeCells>
  <pageMargins left="0.75" right="0.75" top="1" bottom="1" header="0.5" footer="0.5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天帝つ凤妃</cp:lastModifiedBy>
  <dcterms:created xsi:type="dcterms:W3CDTF">2025-05-27T03:10:00Z</dcterms:created>
  <dcterms:modified xsi:type="dcterms:W3CDTF">2026-06-05T09:25:59Z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9462BC49D7374DAF8C650FDACEE745CF_13</vt:lpwstr>
  </property>
  <property fmtid="{D5CDD505-2E9C-101B-9397-08002B2CF9AE}" pid="4" name="CalculationRule">
    <vt:i4>0</vt:i4>
  </property>
</Properties>
</file>